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Feuil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#,##0.00\ [$€-40C]"/>
    <numFmt numFmtId="166" formatCode="#,##0.00&quot; €&quot;"/>
  </numFmts>
  <fonts count="14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b val="1"/>
      <color rgb="FFFF0000"/>
      <sz val="11"/>
      <scheme val="minor"/>
    </font>
    <font>
      <name val="Aptos Narrow"/>
      <family val="2"/>
      <i val="1"/>
      <color theme="1"/>
      <sz val="11"/>
      <scheme val="minor"/>
    </font>
    <font>
      <name val="Aptos Narrow"/>
      <family val="2"/>
      <b val="1"/>
      <color rgb="FF222222"/>
      <sz val="11"/>
      <scheme val="minor"/>
    </font>
    <font>
      <name val="Aptos Narrow"/>
      <family val="2"/>
      <color rgb="FF222222"/>
      <sz val="11"/>
      <scheme val="minor"/>
    </font>
    <font>
      <name val="Aptos Narrow"/>
      <family val="2"/>
      <b val="1"/>
      <color rgb="FFFF0000"/>
      <sz val="11"/>
      <u val="single"/>
      <scheme val="minor"/>
    </font>
    <font>
      <b val="1"/>
    </font>
    <font>
      <b val="1"/>
      <color rgb="00C00000"/>
    </font>
    <font>
      <b val="1"/>
      <sz val="12"/>
    </font>
    <font>
      <name val="Aptos Narrow"/>
      <b val="1"/>
      <color rgb="001F4E9E"/>
      <sz val="11"/>
    </font>
    <font>
      <name val="Arial"/>
      <color theme="1"/>
      <sz val="11"/>
    </font>
    <font>
      <name val="Arial"/>
      <color rgb="FF222222"/>
      <sz val="11"/>
    </font>
    <font>
      <name val="Arial"/>
      <b val="1"/>
      <sz val="12"/>
    </font>
  </fonts>
  <fills count="9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00FFF2CC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0">
    <xf numFmtId="0" fontId="0" fillId="0" borderId="0" pivotButton="0" quotePrefix="0" xfId="0"/>
    <xf numFmtId="0" fontId="1" fillId="0" borderId="4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/>
    </xf>
    <xf numFmtId="0" fontId="1" fillId="0" borderId="17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 wrapText="1"/>
    </xf>
    <xf numFmtId="0" fontId="0" fillId="0" borderId="4" applyAlignment="1" pivotButton="0" quotePrefix="0" xfId="0">
      <alignment vertical="center"/>
    </xf>
    <xf numFmtId="0" fontId="0" fillId="2" borderId="15" applyAlignment="1" pivotButton="0" quotePrefix="0" xfId="0">
      <alignment horizontal="center" vertical="center"/>
    </xf>
    <xf numFmtId="0" fontId="0" fillId="2" borderId="3" applyAlignment="1" pivotButton="0" quotePrefix="0" xfId="0">
      <alignment horizontal="center" vertical="center"/>
    </xf>
    <xf numFmtId="0" fontId="0" fillId="2" borderId="3" applyAlignment="1" pivotButton="0" quotePrefix="0" xfId="0">
      <alignment horizontal="center" vertical="center" wrapText="1"/>
    </xf>
    <xf numFmtId="0" fontId="0" fillId="2" borderId="3" applyAlignment="1" pivotButton="0" quotePrefix="0" xfId="0">
      <alignment horizontal="center" vertical="center" wrapText="1" indent="1"/>
    </xf>
    <xf numFmtId="0" fontId="0" fillId="2" borderId="1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3" pivotButton="0" quotePrefix="0" xfId="0"/>
    <xf numFmtId="0" fontId="0" fillId="0" borderId="2" pivotButton="0" quotePrefix="0" xfId="0"/>
    <xf numFmtId="0" fontId="0" fillId="0" borderId="11" pivotButton="0" quotePrefix="0" xfId="0"/>
    <xf numFmtId="0" fontId="4" fillId="0" borderId="4" applyAlignment="1" pivotButton="0" quotePrefix="0" xfId="0">
      <alignment horizontal="center" vertical="center" wrapText="1"/>
    </xf>
    <xf numFmtId="0" fontId="0" fillId="6" borderId="4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/>
    </xf>
    <xf numFmtId="0" fontId="1" fillId="0" borderId="21" pivotButton="0" quotePrefix="0" xfId="0"/>
    <xf numFmtId="0" fontId="0" fillId="0" borderId="17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2" pivotButton="0" quotePrefix="0" xfId="0"/>
    <xf numFmtId="0" fontId="0" fillId="6" borderId="4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1" fillId="4" borderId="14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4" borderId="9" applyAlignment="1" pivotButton="0" quotePrefix="0" xfId="0">
      <alignment horizontal="center"/>
    </xf>
    <xf numFmtId="0" fontId="1" fillId="4" borderId="4" applyAlignment="1" pivotButton="0" quotePrefix="0" xfId="0">
      <alignment horizontal="center"/>
    </xf>
    <xf numFmtId="0" fontId="0" fillId="7" borderId="4" applyAlignment="1" pivotButton="0" quotePrefix="0" xfId="0">
      <alignment horizontal="center"/>
    </xf>
    <xf numFmtId="0" fontId="1" fillId="0" borderId="18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19" applyAlignment="1" pivotButton="0" quotePrefix="0" xfId="0">
      <alignment horizontal="center" vertical="center"/>
    </xf>
    <xf numFmtId="0" fontId="1" fillId="4" borderId="18" applyAlignment="1" pivotButton="0" quotePrefix="0" xfId="0">
      <alignment horizontal="center" vertical="center"/>
    </xf>
    <xf numFmtId="0" fontId="1" fillId="4" borderId="8" applyAlignment="1" pivotButton="0" quotePrefix="0" xfId="0">
      <alignment horizontal="center" vertical="center"/>
    </xf>
    <xf numFmtId="0" fontId="1" fillId="4" borderId="19" applyAlignment="1" pivotButton="0" quotePrefix="0" xfId="0">
      <alignment horizontal="center" vertical="center"/>
    </xf>
    <xf numFmtId="0" fontId="1" fillId="3" borderId="4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5" borderId="4" applyAlignment="1" pivotButton="0" quotePrefix="0" xfId="0">
      <alignment horizontal="center"/>
    </xf>
    <xf numFmtId="0" fontId="1" fillId="0" borderId="4" applyAlignment="1" pivotButton="0" quotePrefix="0" xfId="0">
      <alignment horizontal="left"/>
    </xf>
    <xf numFmtId="0" fontId="2" fillId="6" borderId="4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19" pivotButton="0" quotePrefix="0" xfId="0"/>
    <xf numFmtId="0" fontId="7" fillId="0" borderId="0" applyAlignment="1" pivotButton="0" quotePrefix="0" xfId="0">
      <alignment horizontal="right" vertical="center"/>
    </xf>
    <xf numFmtId="0" fontId="8" fillId="8" borderId="23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/>
    </xf>
    <xf numFmtId="0" fontId="1" fillId="0" borderId="15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164" fontId="0" fillId="0" borderId="3" applyAlignment="1" pivotButton="0" quotePrefix="0" xfId="0">
      <alignment horizontal="center" vertical="center" wrapText="1"/>
    </xf>
    <xf numFmtId="164" fontId="0" fillId="0" borderId="10" applyAlignment="1" pivotButton="0" quotePrefix="0" xfId="0">
      <alignment horizontal="center" vertical="center"/>
    </xf>
    <xf numFmtId="0" fontId="1" fillId="0" borderId="17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4" applyAlignment="1" pivotButton="0" quotePrefix="0" xfId="0">
      <alignment horizontal="center" vertical="center" wrapText="1"/>
    </xf>
    <xf numFmtId="164" fontId="0" fillId="0" borderId="4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 wrapText="1"/>
    </xf>
    <xf numFmtId="164" fontId="0" fillId="0" borderId="7" applyAlignment="1" pivotButton="0" quotePrefix="0" xfId="0">
      <alignment horizontal="center" vertical="center" wrapText="1"/>
    </xf>
    <xf numFmtId="0" fontId="0" fillId="0" borderId="7" applyAlignment="1" pivotButton="0" quotePrefix="0" xfId="0">
      <alignment horizontal="center" vertical="center" wrapText="1"/>
    </xf>
    <xf numFmtId="164" fontId="0" fillId="0" borderId="13" applyAlignment="1" pivotButton="0" quotePrefix="0" xfId="0">
      <alignment horizontal="center" vertical="center"/>
    </xf>
    <xf numFmtId="0" fontId="1" fillId="4" borderId="4" applyAlignment="1" pivotButton="0" quotePrefix="0" xfId="0">
      <alignment horizontal="center" vertical="center" wrapText="1"/>
    </xf>
    <xf numFmtId="0" fontId="1" fillId="4" borderId="5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7" applyAlignment="1" pivotButton="0" quotePrefix="0" xfId="0">
      <alignment horizontal="center" vertical="center" wrapText="1"/>
    </xf>
    <xf numFmtId="0" fontId="0" fillId="7" borderId="4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164" fontId="0" fillId="6" borderId="4" applyAlignment="1" pivotButton="0" quotePrefix="0" xfId="0">
      <alignment horizontal="center" vertical="center" wrapText="1"/>
    </xf>
    <xf numFmtId="164" fontId="0" fillId="6" borderId="4" applyAlignment="1" pivotButton="0" quotePrefix="0" xfId="0">
      <alignment horizontal="center" vertical="center"/>
    </xf>
    <xf numFmtId="0" fontId="1" fillId="0" borderId="4" applyAlignment="1" pivotButton="0" quotePrefix="0" xfId="0">
      <alignment horizontal="right" vertical="center"/>
    </xf>
    <xf numFmtId="164" fontId="9" fillId="0" borderId="23" applyAlignment="1" pivotButton="0" quotePrefix="0" xfId="0">
      <alignment horizontal="center" vertical="center"/>
    </xf>
    <xf numFmtId="165" fontId="0" fillId="0" borderId="2" applyAlignment="1" pivotButton="0" quotePrefix="0" xfId="0">
      <alignment horizontal="center" vertical="center" wrapText="1"/>
    </xf>
    <xf numFmtId="165" fontId="0" fillId="0" borderId="11" applyAlignment="1" pivotButton="0" quotePrefix="0" xfId="0">
      <alignment horizontal="center" vertical="center"/>
    </xf>
    <xf numFmtId="0" fontId="10" fillId="0" borderId="11" applyAlignment="1" pivotButton="0" quotePrefix="0" xfId="0">
      <alignment horizontal="center" vertical="center"/>
    </xf>
    <xf numFmtId="165" fontId="0" fillId="0" borderId="3" applyAlignment="1" pivotButton="0" quotePrefix="0" xfId="0">
      <alignment horizontal="center" vertical="center" wrapText="1"/>
    </xf>
    <xf numFmtId="165" fontId="0" fillId="0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 wrapText="1"/>
    </xf>
    <xf numFmtId="165" fontId="0" fillId="0" borderId="12" applyAlignment="1" pivotButton="0" quotePrefix="0" xfId="0">
      <alignment horizontal="center" vertical="center"/>
    </xf>
    <xf numFmtId="0" fontId="10" fillId="0" borderId="12" applyAlignment="1" pivotButton="0" quotePrefix="0" xfId="0">
      <alignment horizontal="center" vertical="center"/>
    </xf>
    <xf numFmtId="165" fontId="0" fillId="0" borderId="4" applyAlignment="1" pivotButton="0" quotePrefix="0" xfId="0">
      <alignment horizontal="center" vertical="center" wrapText="1"/>
    </xf>
    <xf numFmtId="165" fontId="0" fillId="0" borderId="4" applyAlignment="1" pivotButton="0" quotePrefix="0" xfId="0">
      <alignment horizontal="center" vertical="center"/>
    </xf>
    <xf numFmtId="0" fontId="10" fillId="0" borderId="4" applyAlignment="1" pivotButton="0" quotePrefix="0" xfId="0">
      <alignment horizontal="center" vertical="center"/>
    </xf>
    <xf numFmtId="165" fontId="0" fillId="0" borderId="7" applyAlignment="1" pivotButton="0" quotePrefix="0" xfId="0">
      <alignment horizontal="center" vertical="center" wrapText="1"/>
    </xf>
    <xf numFmtId="165" fontId="0" fillId="0" borderId="13" applyAlignment="1" pivotButton="0" quotePrefix="0" xfId="0">
      <alignment horizontal="center" vertical="center"/>
    </xf>
    <xf numFmtId="0" fontId="10" fillId="0" borderId="13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 wrapText="1"/>
    </xf>
    <xf numFmtId="165" fontId="0" fillId="6" borderId="4" applyAlignment="1" pivotButton="0" quotePrefix="0" xfId="0">
      <alignment horizontal="center" vertical="center" wrapText="1"/>
    </xf>
    <xf numFmtId="165" fontId="0" fillId="6" borderId="4" applyAlignment="1" pivotButton="0" quotePrefix="0" xfId="0">
      <alignment horizontal="center" vertical="center"/>
    </xf>
    <xf numFmtId="0" fontId="10" fillId="6" borderId="4" applyAlignment="1" pivotButton="0" quotePrefix="0" xfId="0">
      <alignment horizontal="center" vertical="center"/>
    </xf>
    <xf numFmtId="165" fontId="9" fillId="0" borderId="23" applyAlignment="1" pivotButton="0" quotePrefix="0" xfId="0">
      <alignment horizontal="center" vertical="center"/>
    </xf>
    <xf numFmtId="166" fontId="11" fillId="0" borderId="2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 vertical="center"/>
    </xf>
    <xf numFmtId="166" fontId="11" fillId="0" borderId="3" applyAlignment="1" pivotButton="0" quotePrefix="0" xfId="0">
      <alignment horizontal="center" vertical="center" wrapText="1"/>
    </xf>
    <xf numFmtId="166" fontId="11" fillId="0" borderId="10" applyAlignment="1" pivotButton="0" quotePrefix="0" xfId="0">
      <alignment horizontal="center" vertical="center"/>
    </xf>
    <xf numFmtId="166" fontId="11" fillId="0" borderId="1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 vertical="center"/>
    </xf>
    <xf numFmtId="166" fontId="11" fillId="0" borderId="4" applyAlignment="1" pivotButton="0" quotePrefix="0" xfId="0">
      <alignment horizontal="center" vertical="center" wrapText="1"/>
    </xf>
    <xf numFmtId="166" fontId="11" fillId="0" borderId="4" applyAlignment="1" pivotButton="0" quotePrefix="0" xfId="0">
      <alignment horizontal="center" vertical="center"/>
    </xf>
    <xf numFmtId="166" fontId="11" fillId="0" borderId="7" applyAlignment="1" pivotButton="0" quotePrefix="0" xfId="0">
      <alignment horizontal="center" vertical="center" wrapText="1"/>
    </xf>
    <xf numFmtId="166" fontId="11" fillId="0" borderId="13" applyAlignment="1" pivotButton="0" quotePrefix="0" xfId="0">
      <alignment horizontal="center" vertical="center"/>
    </xf>
    <xf numFmtId="166" fontId="12" fillId="0" borderId="0" applyAlignment="1" pivotButton="0" quotePrefix="0" xfId="0">
      <alignment horizontal="center" vertical="center" wrapText="1"/>
    </xf>
    <xf numFmtId="166" fontId="11" fillId="6" borderId="4" applyAlignment="1" pivotButton="0" quotePrefix="0" xfId="0">
      <alignment horizontal="center" vertical="center" wrapText="1"/>
    </xf>
    <xf numFmtId="166" fontId="11" fillId="6" borderId="4" applyAlignment="1" pivotButton="0" quotePrefix="0" xfId="0">
      <alignment horizontal="center" vertical="center"/>
    </xf>
    <xf numFmtId="166" fontId="13" fillId="0" borderId="23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Medium9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tabSelected="1" topLeftCell="A3" zoomScale="70" zoomScaleNormal="70" workbookViewId="0">
      <selection activeCell="F10" sqref="F10"/>
    </sheetView>
  </sheetViews>
  <sheetFormatPr baseColWidth="10" defaultColWidth="9" defaultRowHeight="15"/>
  <cols>
    <col width="75" bestFit="1" customWidth="1" min="1" max="1"/>
    <col width="18" customWidth="1" min="2" max="3"/>
    <col width="20" customWidth="1" min="3" max="3"/>
    <col width="28" customWidth="1" min="4" max="4"/>
    <col width="16" customWidth="1" min="5" max="7"/>
    <col width="16" customWidth="1" min="6" max="6"/>
    <col width="20" customWidth="1" min="7" max="7"/>
    <col width="26" bestFit="1" customWidth="1" min="8" max="8"/>
  </cols>
  <sheetData>
    <row r="1">
      <c r="A1" s="48" t="inlineStr">
        <is>
          <t xml:space="preserve">ATOUSPORTS </t>
        </is>
      </c>
      <c r="B1" s="54" t="n"/>
      <c r="C1" s="54" t="n"/>
      <c r="D1" s="54" t="n"/>
      <c r="E1" s="54" t="n"/>
      <c r="F1" s="54" t="n"/>
      <c r="G1" s="55" t="n"/>
    </row>
    <row r="2">
      <c r="A2" s="49" t="inlineStr">
        <is>
          <t>BON DE COMMANDE</t>
        </is>
      </c>
      <c r="B2" s="54" t="n"/>
      <c r="C2" s="54" t="n"/>
      <c r="D2" s="54" t="n"/>
      <c r="E2" s="54" t="n"/>
      <c r="F2" s="54" t="n"/>
      <c r="G2" s="55" t="n"/>
    </row>
    <row r="3">
      <c r="A3" s="50" t="inlineStr">
        <is>
          <t>Equipement 2026-2027</t>
        </is>
      </c>
      <c r="B3" s="54" t="n"/>
      <c r="C3" s="54" t="n"/>
      <c r="D3" s="54" t="n"/>
      <c r="E3" s="54" t="n"/>
      <c r="F3" s="54" t="n"/>
      <c r="G3" s="55" t="n"/>
    </row>
    <row r="4">
      <c r="A4" s="52" t="inlineStr">
        <is>
          <t>Nom :</t>
        </is>
      </c>
      <c r="B4" s="54" t="n"/>
      <c r="C4" s="54" t="n"/>
      <c r="D4" s="54" t="n"/>
      <c r="E4" s="54" t="n"/>
      <c r="F4" s="54" t="n"/>
      <c r="G4" s="55" t="n"/>
    </row>
    <row r="5" ht="24" customHeight="1">
      <c r="A5" s="52" t="inlineStr">
        <is>
          <t>Prénom :</t>
        </is>
      </c>
      <c r="B5" s="54" t="n"/>
      <c r="C5" s="54" t="n"/>
      <c r="D5" s="54" t="n"/>
      <c r="E5" s="54" t="n"/>
      <c r="F5" s="54" t="n"/>
      <c r="G5" s="55" t="n"/>
    </row>
    <row r="6" ht="32.45" customHeight="1">
      <c r="A6" s="53" t="inlineStr">
        <is>
          <t>Bon de commande  à renvoyer à cece42.cdm@gmail.com avant le 15 novembre 2026.</t>
        </is>
      </c>
      <c r="B6" s="54" t="n"/>
      <c r="C6" s="54" t="n"/>
      <c r="D6" s="54" t="n"/>
      <c r="E6" s="54" t="n"/>
      <c r="F6" s="54" t="n"/>
      <c r="G6" s="55" t="n"/>
    </row>
    <row r="7">
      <c r="A7" s="51" t="inlineStr">
        <is>
          <t>ARTICLES DIFFUSport</t>
        </is>
      </c>
      <c r="B7" s="54" t="n"/>
      <c r="C7" s="54" t="n"/>
      <c r="D7" s="54" t="n"/>
      <c r="E7" s="54" t="n"/>
      <c r="F7" s="54" t="n"/>
      <c r="G7" s="55" t="n"/>
    </row>
    <row r="8" ht="60" customHeight="1">
      <c r="A8" s="8" t="inlineStr">
        <is>
          <t>Articles</t>
        </is>
      </c>
      <c r="B8" s="9" t="inlineStr">
        <is>
          <t>Référence</t>
        </is>
      </c>
      <c r="C8" s="10" t="inlineStr">
        <is>
          <t>Tarif TTC en €</t>
        </is>
      </c>
      <c r="D8" s="11" t="inlineStr">
        <is>
          <t>Tarif adhérent ATOUSPORTS en €</t>
        </is>
      </c>
      <c r="E8" s="10" t="inlineStr">
        <is>
          <t>Taille</t>
        </is>
      </c>
      <c r="F8" s="10" t="inlineStr">
        <is>
          <t>Quantité</t>
        </is>
      </c>
      <c r="G8" s="12" t="inlineStr">
        <is>
          <t>Prix total</t>
        </is>
      </c>
      <c r="H8" s="12" t="inlineStr">
        <is>
          <t>Choix du tarif</t>
        </is>
      </c>
    </row>
    <row r="9">
      <c r="A9" s="40" t="inlineStr">
        <is>
          <t>CYCLISME</t>
        </is>
      </c>
      <c r="B9" s="54" t="n"/>
      <c r="C9" s="54" t="n"/>
      <c r="D9" s="54" t="n"/>
      <c r="E9" s="54" t="n"/>
      <c r="F9" s="54" t="n"/>
      <c r="G9" s="55" t="n"/>
    </row>
    <row r="10" ht="48" customHeight="1">
      <c r="A10" s="58" t="inlineStr">
        <is>
          <t>Maillot Courtes Manches EVO 2.0 Mixte</t>
        </is>
      </c>
      <c r="B10" s="59" t="inlineStr">
        <is>
          <t>1801 S</t>
        </is>
      </c>
      <c r="C10" s="106" t="n">
        <v>48</v>
      </c>
      <c r="D10" s="106" t="n">
        <v>40</v>
      </c>
      <c r="E10" s="59" t="n"/>
      <c r="F10" s="59" t="n"/>
      <c r="G10" s="107">
        <f>IF(N(F10)=0,"",F10*IF(AND(H10="Tarif TTC",ISNUMBER(C10)),C10,D10))</f>
        <v/>
      </c>
      <c r="H10" s="88" t="inlineStr">
        <is>
          <t>Tarif Atousports</t>
        </is>
      </c>
    </row>
    <row r="11" ht="48" customHeight="1">
      <c r="A11" s="62" t="inlineStr">
        <is>
          <t>Maillot Courtes Manches PRO GORA Homme</t>
        </is>
      </c>
      <c r="B11" s="63" t="inlineStr">
        <is>
          <t>1801 PRO C</t>
        </is>
      </c>
      <c r="C11" s="108" t="n">
        <v>52</v>
      </c>
      <c r="D11" s="108" t="n">
        <v>43</v>
      </c>
      <c r="E11" s="63" t="n"/>
      <c r="F11" s="63" t="n"/>
      <c r="G11" s="109">
        <f>IF(N(F11)=0,"",F11*IF(AND(H11="Tarif TTC",ISNUMBER(C11)),C11,D11))</f>
        <v/>
      </c>
      <c r="H11" s="91" t="inlineStr">
        <is>
          <t>Tarif Atousports</t>
        </is>
      </c>
    </row>
    <row r="12" ht="48" customHeight="1">
      <c r="A12" s="62" t="inlineStr">
        <is>
          <t>Maillot Courtes Manches PRO GORA Femme</t>
        </is>
      </c>
      <c r="B12" s="63" t="inlineStr">
        <is>
          <t>1801 PRO W</t>
        </is>
      </c>
      <c r="C12" s="108" t="n">
        <v>53</v>
      </c>
      <c r="D12" s="108" t="n">
        <v>44</v>
      </c>
      <c r="E12" s="63" t="n"/>
      <c r="F12" s="63" t="n"/>
      <c r="G12" s="109">
        <f>IF(N(F12)=0,"",F12*IF(AND(H12="Tarif TTC",ISNUMBER(C12)),C12,D12))</f>
        <v/>
      </c>
      <c r="H12" s="91" t="inlineStr">
        <is>
          <t>Tarif Atousports</t>
        </is>
      </c>
    </row>
    <row r="13" ht="48" customHeight="1">
      <c r="A13" s="66" t="inlineStr">
        <is>
          <t>Maillot Longues Manches PRO GORA Mixte</t>
        </is>
      </c>
      <c r="B13" s="67" t="inlineStr">
        <is>
          <t>2165 DR</t>
        </is>
      </c>
      <c r="C13" s="110" t="n">
        <v>66</v>
      </c>
      <c r="D13" s="110" t="n">
        <v>55</v>
      </c>
      <c r="E13" s="67" t="n"/>
      <c r="F13" s="67" t="n"/>
      <c r="G13" s="111">
        <f>IF(N(F13)=0,"",F13*IF(AND(H13="Tarif TTC",ISNUMBER(C13)),C13,D13))</f>
        <v/>
      </c>
      <c r="H13" s="94" t="inlineStr">
        <is>
          <t>Tarif Atousports</t>
        </is>
      </c>
    </row>
    <row r="14" ht="48" customHeight="1">
      <c r="A14" s="2" t="inlineStr">
        <is>
          <t>Maillot Longues Manches PRO TEK Mixte</t>
        </is>
      </c>
      <c r="B14" s="36" t="inlineStr">
        <is>
          <t>2165 TEK</t>
        </is>
      </c>
      <c r="C14" s="112" t="n">
        <v>81</v>
      </c>
      <c r="D14" s="112" t="n">
        <v>67</v>
      </c>
      <c r="E14" s="36" t="n"/>
      <c r="F14" s="36" t="n"/>
      <c r="G14" s="113">
        <f>IF(N(F14)=0,"",F14*IF(AND(H14="Tarif TTC",ISNUMBER(C14)),C14,D14))</f>
        <v/>
      </c>
      <c r="H14" s="97" t="inlineStr">
        <is>
          <t>Tarif Atousports</t>
        </is>
      </c>
    </row>
    <row r="15" ht="62" customHeight="1">
      <c r="A15" s="2" t="inlineStr">
        <is>
          <t>Cuissard Pro Gummy
Peaux de chamoix femme ou homme à préciser</t>
        </is>
      </c>
      <c r="B15" s="36" t="inlineStr">
        <is>
          <t>1813 PRO G</t>
        </is>
      </c>
      <c r="C15" s="112" t="n">
        <v>70</v>
      </c>
      <c r="D15" s="112" t="n">
        <v>58</v>
      </c>
      <c r="E15" s="36" t="n"/>
      <c r="F15" s="36" t="n"/>
      <c r="G15" s="113">
        <f>IF(N(F15)=0,"",F15*IF(AND(H15="Tarif TTC",ISNUMBER(C15)),C15,D15))</f>
        <v/>
      </c>
      <c r="H15" s="97" t="inlineStr">
        <is>
          <t>Tarif Atousports</t>
        </is>
      </c>
    </row>
    <row r="16" ht="62" customHeight="1">
      <c r="A16" s="3" t="inlineStr">
        <is>
          <t>Collant en super Roubaix
Peaux de chamoix femme ou homme à préciser</t>
        </is>
      </c>
      <c r="B16" s="72" t="n">
        <v>1816</v>
      </c>
      <c r="C16" s="114" t="n">
        <v>77</v>
      </c>
      <c r="D16" s="114" t="n">
        <v>64</v>
      </c>
      <c r="E16" s="74" t="n"/>
      <c r="F16" s="74" t="n"/>
      <c r="G16" s="115">
        <f>IF(N(F16)=0,"",F16*IF(AND(H16="Tarif TTC",ISNUMBER(C16)),C16,D16))</f>
        <v/>
      </c>
      <c r="H16" s="100" t="inlineStr">
        <is>
          <t>Tarif Atousports</t>
        </is>
      </c>
    </row>
    <row r="17" ht="48" customHeight="1">
      <c r="A17" s="2" t="inlineStr">
        <is>
          <t>Body coupe vent en GAMEX (dos filet) Mixte</t>
        </is>
      </c>
      <c r="B17" s="36" t="inlineStr">
        <is>
          <t>1807 B</t>
        </is>
      </c>
      <c r="C17" s="112" t="n">
        <v>48</v>
      </c>
      <c r="D17" s="112" t="n">
        <v>40</v>
      </c>
      <c r="E17" s="36" t="n"/>
      <c r="F17" s="36" t="n"/>
      <c r="G17" s="113">
        <f>IF(N(F17)=0,"",F17*IF(AND(H17="Tarif TTC",ISNUMBER(C17)),C17,D17))</f>
        <v/>
      </c>
      <c r="H17" s="97" t="inlineStr">
        <is>
          <t>Tarif Atousports</t>
        </is>
      </c>
    </row>
    <row r="18" ht="15" customHeight="1">
      <c r="A18" s="76" t="inlineStr">
        <is>
          <t>TRIATHLON</t>
        </is>
      </c>
      <c r="B18" s="54" t="n"/>
      <c r="C18" s="54" t="n"/>
      <c r="D18" s="54" t="n"/>
      <c r="E18" s="54" t="n"/>
      <c r="F18" s="54" t="n"/>
      <c r="G18" s="55" t="n"/>
    </row>
    <row r="19" ht="62" customHeight="1">
      <c r="A19" s="6" t="inlineStr">
        <is>
          <t>Trifonction a manche
Femme ou homme à préciser</t>
        </is>
      </c>
      <c r="B19" s="59" t="n">
        <v>2795</v>
      </c>
      <c r="C19" s="106" t="n">
        <v>82</v>
      </c>
      <c r="D19" s="106" t="n">
        <v>68</v>
      </c>
      <c r="E19" s="59" t="n"/>
      <c r="F19" s="59" t="n"/>
      <c r="G19" s="107">
        <f>IF(N(F19)=0,"",F19*IF(AND(H19="Tarif TTC",ISNUMBER(C19)),C19,D19))</f>
        <v/>
      </c>
      <c r="H19" s="88" t="inlineStr">
        <is>
          <t>Tarif Atousports</t>
        </is>
      </c>
    </row>
    <row r="20" ht="15" customHeight="1">
      <c r="A20" s="77" t="inlineStr">
        <is>
          <t>ATHLETISME</t>
        </is>
      </c>
      <c r="G20" s="78" t="n"/>
    </row>
    <row r="21" ht="48" customHeight="1">
      <c r="A21" s="79" t="inlineStr">
        <is>
          <t>Veste Athlétisme Mixte</t>
        </is>
      </c>
      <c r="B21" s="67" t="inlineStr">
        <is>
          <t>A1810 M</t>
        </is>
      </c>
      <c r="C21" s="110" t="n">
        <v>72</v>
      </c>
      <c r="D21" s="110" t="n">
        <v>60</v>
      </c>
      <c r="E21" s="67" t="n"/>
      <c r="F21" s="67" t="n"/>
      <c r="G21" s="111">
        <f>IF(N(F21)=0,"",F21*IF(AND(H21="Tarif TTC",ISNUMBER(C21)),C21,D21))</f>
        <v/>
      </c>
      <c r="H21" s="94" t="inlineStr">
        <is>
          <t>Tarif Atousports</t>
        </is>
      </c>
    </row>
    <row r="22" ht="15.6" customHeight="1">
      <c r="A22" s="76" t="inlineStr">
        <is>
          <t>SPORTSWEAR</t>
        </is>
      </c>
      <c r="B22" s="54" t="n"/>
      <c r="C22" s="54" t="n"/>
      <c r="D22" s="54" t="n"/>
      <c r="E22" s="54" t="n"/>
      <c r="F22" s="54" t="n"/>
      <c r="G22" s="55" t="n"/>
    </row>
    <row r="23" ht="48" customHeight="1">
      <c r="A23" s="36" t="inlineStr">
        <is>
          <t>VESTE capuche Zip  Mixte</t>
        </is>
      </c>
      <c r="B23" s="36" t="inlineStr">
        <is>
          <t>/</t>
        </is>
      </c>
      <c r="C23" s="112" t="n">
        <v>37</v>
      </c>
      <c r="D23" s="112" t="n">
        <v>28</v>
      </c>
      <c r="E23" s="36" t="n"/>
      <c r="F23" s="36" t="n"/>
      <c r="G23" s="113">
        <f>IF(N(F23)=0,"",F23*IF(AND(H23="Tarif TTC",ISNUMBER(C23)),C23,D23))</f>
        <v/>
      </c>
      <c r="H23" s="97" t="inlineStr">
        <is>
          <t>Tarif Atousports</t>
        </is>
      </c>
    </row>
    <row r="24" ht="48" customHeight="1">
      <c r="A24" s="36" t="inlineStr">
        <is>
          <t>SWEAT capuche Mixte</t>
        </is>
      </c>
      <c r="B24" s="36" t="inlineStr">
        <is>
          <t>/</t>
        </is>
      </c>
      <c r="C24" s="112" t="n">
        <v>37</v>
      </c>
      <c r="D24" s="112" t="n">
        <v>28</v>
      </c>
      <c r="E24" s="36" t="n"/>
      <c r="F24" s="36" t="n"/>
      <c r="G24" s="113">
        <f>IF(N(F24)=0,"",F24*IF(AND(H24="Tarif TTC",ISNUMBER(C24)),C24,D24))</f>
        <v/>
      </c>
      <c r="H24" s="97" t="inlineStr">
        <is>
          <t>Tarif Atousports</t>
        </is>
      </c>
    </row>
    <row r="25" ht="62" customHeight="1">
      <c r="A25" s="36" t="inlineStr">
        <is>
          <t>Socquettes Mixte
Tailles disponibles : 35/38 39/41 42/44 45/48</t>
        </is>
      </c>
      <c r="B25" s="36" t="inlineStr">
        <is>
          <t>/</t>
        </is>
      </c>
      <c r="C25" s="112" t="inlineStr">
        <is>
          <t>/</t>
        </is>
      </c>
      <c r="D25" s="112" t="n">
        <v>3</v>
      </c>
      <c r="E25" s="36" t="n"/>
      <c r="F25" s="36" t="n"/>
      <c r="G25" s="113">
        <f>IF(N(F25)=0,"",F25*IF(AND(H25="Tarif TTC",ISNUMBER(C25)),C25,D25))</f>
        <v/>
      </c>
      <c r="H25" s="97" t="inlineStr">
        <is>
          <t>Tarif Atousports</t>
        </is>
      </c>
    </row>
    <row r="26" ht="14.45" customHeight="1">
      <c r="A26" s="80" t="inlineStr">
        <is>
          <t>ARTICLES Start</t>
        </is>
      </c>
      <c r="B26" s="54" t="n"/>
      <c r="C26" s="54" t="n"/>
      <c r="D26" s="54" t="n"/>
      <c r="E26" s="54" t="n"/>
      <c r="F26" s="54" t="n"/>
      <c r="G26" s="55" t="n"/>
    </row>
    <row r="27" ht="14.45" customHeight="1">
      <c r="A27" s="76" t="inlineStr">
        <is>
          <t>ATHLETISME</t>
        </is>
      </c>
      <c r="B27" s="54" t="n"/>
      <c r="C27" s="54" t="n"/>
      <c r="D27" s="54" t="n"/>
      <c r="E27" s="54" t="n"/>
      <c r="F27" s="54" t="n"/>
      <c r="G27" s="55" t="n"/>
    </row>
    <row r="28" ht="62" customHeight="1">
      <c r="A28" s="27" t="inlineStr">
        <is>
          <t>Maillot running
Femme ou homme à préciser</t>
        </is>
      </c>
      <c r="B28" s="35" t="inlineStr">
        <is>
          <t>RS-5050S</t>
        </is>
      </c>
      <c r="C28" s="116" t="n">
        <v>29</v>
      </c>
      <c r="D28" s="117" t="n">
        <v>21</v>
      </c>
      <c r="E28" s="35" t="n"/>
      <c r="F28" s="35" t="n"/>
      <c r="G28" s="118">
        <f>IF(N(F28)=0,"",F28*IF(AND(H28="Tarif TTC",ISNUMBER(C28)),C28,D28))</f>
        <v/>
      </c>
      <c r="H28" s="104" t="inlineStr">
        <is>
          <t>Tarif Atousports</t>
        </is>
      </c>
    </row>
    <row r="29" ht="62" customHeight="1">
      <c r="A29" s="35" t="inlineStr">
        <is>
          <t>Débardeur running
Femme ou homme à préciser</t>
        </is>
      </c>
      <c r="B29" s="35" t="inlineStr">
        <is>
          <t>RS-5043S</t>
        </is>
      </c>
      <c r="C29" s="117" t="n">
        <v>21</v>
      </c>
      <c r="D29" s="117" t="n">
        <v>15</v>
      </c>
      <c r="E29" s="35" t="n"/>
      <c r="F29" s="35" t="n"/>
      <c r="G29" s="118">
        <f>IF(N(F29)=0,"",F29*IF(AND(H29="Tarif TTC",ISNUMBER(C29)),C29,D29))</f>
        <v/>
      </c>
      <c r="H29" s="104" t="inlineStr">
        <is>
          <t>Tarif Atousports</t>
        </is>
      </c>
    </row>
    <row r="30" ht="36" customHeight="1">
      <c r="A30" s="31" t="n"/>
      <c r="D30" s="84" t="inlineStr">
        <is>
          <t>Montant total de la commande :</t>
        </is>
      </c>
      <c r="E30" s="54" t="n"/>
      <c r="F30" s="55" t="n"/>
      <c r="G30" s="119">
        <f>SUM(G10:G29)</f>
        <v/>
      </c>
    </row>
  </sheetData>
  <mergeCells count="14">
    <mergeCell ref="A1:G1"/>
    <mergeCell ref="A18:G18"/>
    <mergeCell ref="A27:G27"/>
    <mergeCell ref="A9:G9"/>
    <mergeCell ref="A3:G3"/>
    <mergeCell ref="A6:G6"/>
    <mergeCell ref="A22:G22"/>
    <mergeCell ref="A4:G4"/>
    <mergeCell ref="A20:G20"/>
    <mergeCell ref="A26:G26"/>
    <mergeCell ref="A2:G2"/>
    <mergeCell ref="A7:G7"/>
    <mergeCell ref="D30:F30"/>
    <mergeCell ref="A5:G5"/>
  </mergeCells>
  <dataValidations count="1">
    <dataValidation sqref="H10 H11 H12 H13 H14 H15 H16 H17 H19 H21 H23 H24 H25 H28 H29" showDropDown="0" showInputMessage="1" showErrorMessage="0" allowBlank="0" promptTitle="Choix du tarif" prompt="Tarif Atousports (adhérent) ou Tarif TTC" type="list">
      <formula1>"Tarif Atousports,Tarif TTC"</formula1>
    </dataValidation>
  </dataValidations>
  <pageMargins left="0.2362204724409449" right="0.2362204724409449" top="0.7480314960629921" bottom="0.7480314960629921" header="0.3149606299212598" footer="0.3149606299212598"/>
  <pageSetup orientation="landscape" paperSize="9" scale="7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LORY Marie (SNCF RESEAU / EIC RHONE ALPES / C - SULY)</dc:creator>
  <dcterms:created xmlns:dcterms="http://purl.org/dc/terms/" xmlns:xsi="http://www.w3.org/2001/XMLSchema-instance" xsi:type="dcterms:W3CDTF">2024-11-05T19:05:56Z</dcterms:created>
  <dcterms:modified xmlns:dcterms="http://purl.org/dc/terms/" xmlns:xsi="http://www.w3.org/2001/XMLSchema-instance" xsi:type="dcterms:W3CDTF">2026-10-26T18:59:29Z</dcterms:modified>
  <cp:lastModifiedBy>Philippe CLEMARON</cp:lastModifiedBy>
  <cp:lastPrinted>2025-10-18T08:08:05Z</cp:lastPrinted>
</cp:coreProperties>
</file>